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8_iAutoLogic_LTD\81-법인_공장-연구소-특허-규정\2_법인-주주\"/>
    </mc:Choice>
  </mc:AlternateContent>
  <xr:revisionPtr revIDLastSave="0" documentId="8_{C6A19728-9F9E-4D0F-986A-2C3BA9C8A90C}" xr6:coauthVersionLast="47" xr6:coauthVersionMax="47" xr10:uidLastSave="{00000000-0000-0000-0000-000000000000}"/>
  <bookViews>
    <workbookView xWindow="2330" yWindow="2970" windowWidth="16380" windowHeight="17910" activeTab="1" xr2:uid="{00000000-000D-0000-FFFF-FFFF00000000}"/>
  </bookViews>
  <sheets>
    <sheet name="주주-관리표" sheetId="2" r:id="rId1"/>
    <sheet name="주주명부(2021.11~)" sheetId="3" r:id="rId2"/>
  </sheets>
  <definedNames>
    <definedName name="_xlnm.Print_Area" localSheetId="0">'주주-관리표'!$A$3:$H$16</definedName>
    <definedName name="_xlnm.Print_Area" localSheetId="1">'주주명부(2021.11~)'!$A$1:$G$16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3" l="1"/>
  <c r="H11" i="3"/>
  <c r="H6" i="3"/>
  <c r="H7" i="3"/>
  <c r="H8" i="3"/>
  <c r="H9" i="3"/>
  <c r="H5" i="3"/>
  <c r="F6" i="3"/>
  <c r="F7" i="3"/>
  <c r="F8" i="3"/>
  <c r="F9" i="3"/>
  <c r="F5" i="3"/>
  <c r="D12" i="2"/>
  <c r="D13" i="2" s="1"/>
  <c r="F12" i="2"/>
  <c r="F13" i="2" s="1"/>
  <c r="C12" i="2"/>
  <c r="C13" i="2" s="1"/>
</calcChain>
</file>

<file path=xl/sharedStrings.xml><?xml version="1.0" encoding="utf-8"?>
<sst xmlns="http://schemas.openxmlformats.org/spreadsheetml/2006/main" count="57" uniqueCount="50">
  <si>
    <t>최병환</t>
    <phoneticPr fontId="1" type="noConversion"/>
  </si>
  <si>
    <t>이원국</t>
    <phoneticPr fontId="1" type="noConversion"/>
  </si>
  <si>
    <t>최정인</t>
    <phoneticPr fontId="1" type="noConversion"/>
  </si>
  <si>
    <t>박경찬</t>
    <phoneticPr fontId="1" type="noConversion"/>
  </si>
  <si>
    <t>%</t>
    <phoneticPr fontId="1" type="noConversion"/>
  </si>
  <si>
    <t>이름</t>
    <phoneticPr fontId="1" type="noConversion"/>
  </si>
  <si>
    <t>주식수</t>
    <phoneticPr fontId="1" type="noConversion"/>
  </si>
  <si>
    <t>TOTAL</t>
    <phoneticPr fontId="1" type="noConversion"/>
  </si>
  <si>
    <t>권오혁</t>
    <phoneticPr fontId="1" type="noConversion"/>
  </si>
  <si>
    <t>실제 소유주</t>
    <phoneticPr fontId="1" type="noConversion"/>
  </si>
  <si>
    <t>30%</t>
    <phoneticPr fontId="1" type="noConversion"/>
  </si>
  <si>
    <t>17.5%</t>
    <phoneticPr fontId="1" type="noConversion"/>
  </si>
  <si>
    <t>12.5%</t>
    <phoneticPr fontId="1" type="noConversion"/>
  </si>
  <si>
    <t>자본금</t>
    <phoneticPr fontId="1" type="noConversion"/>
  </si>
  <si>
    <t>*상기주식은 2023년 12월30일 이전에는 70% 이상의 동의 없이 제3자 매각이 불가함.</t>
    <phoneticPr fontId="1" type="noConversion"/>
  </si>
  <si>
    <t>매각용 보관</t>
    <phoneticPr fontId="1" type="noConversion"/>
  </si>
  <si>
    <t>10%</t>
    <phoneticPr fontId="1" type="noConversion"/>
  </si>
  <si>
    <t>* 박경찬은 추가 5%선 배당주에 해당하는 2,000만원은 회사설립후 당사에 매출로 입금함</t>
    <phoneticPr fontId="1" type="noConversion"/>
  </si>
  <si>
    <t>2021.11.16~</t>
    <phoneticPr fontId="1" type="noConversion"/>
  </si>
  <si>
    <t>2021.11.12</t>
    <phoneticPr fontId="1" type="noConversion"/>
  </si>
  <si>
    <t>기  존</t>
    <phoneticPr fontId="1" type="noConversion"/>
  </si>
  <si>
    <t>증  자</t>
    <phoneticPr fontId="1" type="noConversion"/>
  </si>
  <si>
    <t>* 권오혁의 24,000 주는 당분간 4명이 공동으로 분산 보유 한다.</t>
    <phoneticPr fontId="1" type="noConversion"/>
  </si>
  <si>
    <t>이보람</t>
    <phoneticPr fontId="1" type="noConversion"/>
  </si>
  <si>
    <t>주 주</t>
    <phoneticPr fontId="1" type="noConversion"/>
  </si>
  <si>
    <t>주민등록 번호</t>
    <phoneticPr fontId="1" type="noConversion"/>
  </si>
  <si>
    <t>1주 금액</t>
    <phoneticPr fontId="1" type="noConversion"/>
  </si>
  <si>
    <t>납입 금액</t>
    <phoneticPr fontId="1" type="noConversion"/>
  </si>
  <si>
    <t>560201-1017210</t>
    <phoneticPr fontId="1" type="noConversion"/>
  </si>
  <si>
    <t>800619-1051813</t>
    <phoneticPr fontId="1" type="noConversion"/>
  </si>
  <si>
    <t>박세훈</t>
    <phoneticPr fontId="1" type="noConversion"/>
  </si>
  <si>
    <t>960410-1046713</t>
    <phoneticPr fontId="1" type="noConversion"/>
  </si>
  <si>
    <t>860812-1162846</t>
    <phoneticPr fontId="1" type="noConversion"/>
  </si>
  <si>
    <t>820505-2475712</t>
    <phoneticPr fontId="1" type="noConversion"/>
  </si>
  <si>
    <t>주 주 명 부</t>
    <phoneticPr fontId="1" type="noConversion"/>
  </si>
  <si>
    <t>주주명부</t>
    <phoneticPr fontId="1" type="noConversion"/>
  </si>
  <si>
    <t>합 계</t>
    <phoneticPr fontId="1" type="noConversion"/>
  </si>
  <si>
    <t>80,000주</t>
    <phoneticPr fontId="1" type="noConversion"/>
  </si>
  <si>
    <t>500원</t>
    <phoneticPr fontId="1" type="noConversion"/>
  </si>
  <si>
    <t>40,000,000원</t>
    <phoneticPr fontId="1" type="noConversion"/>
  </si>
  <si>
    <t>인수 주식</t>
    <phoneticPr fontId="1" type="noConversion"/>
  </si>
  <si>
    <t>위 주주명부는 본사에 비치된 주주명부와 대조하여 틀림이 없음을 증명합니다.</t>
    <phoneticPr fontId="1" type="noConversion"/>
  </si>
  <si>
    <t>* * *</t>
    <phoneticPr fontId="1" type="noConversion"/>
  </si>
  <si>
    <t>i-AutoLogic 주식/지분현황</t>
    <phoneticPr fontId="1" type="noConversion"/>
  </si>
  <si>
    <t>2021.03.19</t>
    <phoneticPr fontId="1" type="noConversion"/>
  </si>
  <si>
    <t xml:space="preserve">2022년   04 월 20 일 </t>
    <phoneticPr fontId="1" type="noConversion"/>
  </si>
  <si>
    <t>주식회사 아이오토로직
경기도 남양주시 다산중앙로 19번길 25-27, 에프734호(다산동)
다산진건 블루웨일 지식산업센터 2차
사내이사 최병환 (인)</t>
    <phoneticPr fontId="1" type="noConversion"/>
  </si>
  <si>
    <t>점유율</t>
    <phoneticPr fontId="1" type="noConversion"/>
  </si>
  <si>
    <t>2021.03.19 설립: 대표(20,000주), 이원국(20,000주)
2021.11.16 증자: 상기</t>
    <phoneticPr fontId="1" type="noConversion"/>
  </si>
  <si>
    <t>반환금 계획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</si>
</sst>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2" xfId="0" applyNumberFormat="1" applyBorder="1">
      <alignment vertical="center"/>
    </xf>
    <xf numFmtId="49" fontId="0" fillId="0" borderId="8" xfId="0" applyNumberFormat="1" applyBorder="1" applyAlignment="1">
      <alignment horizontal="center" vertical="center"/>
    </xf>
    <xf numFmtId="176" fontId="0" fillId="0" borderId="4" xfId="0" applyNumberFormat="1" applyBorder="1">
      <alignment vertical="center"/>
    </xf>
    <xf numFmtId="49" fontId="0" fillId="0" borderId="9" xfId="0" applyNumberFormat="1" applyBorder="1" applyAlignment="1">
      <alignment horizontal="center" vertical="center"/>
    </xf>
    <xf numFmtId="176" fontId="0" fillId="0" borderId="5" xfId="0" applyNumberFormat="1" applyBorder="1">
      <alignment vertical="center"/>
    </xf>
    <xf numFmtId="49" fontId="0" fillId="0" borderId="10" xfId="0" applyNumberFormat="1" applyBorder="1" applyAlignment="1">
      <alignment horizontal="center" vertical="center"/>
    </xf>
    <xf numFmtId="176" fontId="0" fillId="3" borderId="1" xfId="0" applyNumberFormat="1" applyFill="1" applyBorder="1">
      <alignment vertical="center"/>
    </xf>
    <xf numFmtId="176" fontId="0" fillId="0" borderId="7" xfId="0" applyNumberFormat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3" borderId="9" xfId="0" applyNumberFormat="1" applyFill="1" applyBorder="1">
      <alignment vertical="center"/>
    </xf>
    <xf numFmtId="176" fontId="0" fillId="3" borderId="6" xfId="0" applyNumberFormat="1" applyFill="1" applyBorder="1">
      <alignment vertical="center"/>
    </xf>
    <xf numFmtId="176" fontId="0" fillId="3" borderId="10" xfId="0" applyNumberFormat="1" applyFill="1" applyBorder="1">
      <alignment vertical="center"/>
    </xf>
    <xf numFmtId="0" fontId="2" fillId="3" borderId="4" xfId="0" applyFont="1" applyFill="1" applyBorder="1" applyAlignment="1">
      <alignment horizontal="center" vertical="center"/>
    </xf>
    <xf numFmtId="176" fontId="2" fillId="4" borderId="2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76" fontId="2" fillId="4" borderId="8" xfId="0" applyNumberFormat="1" applyFont="1" applyFill="1" applyBorder="1" applyAlignment="1">
      <alignment horizontal="center" vertical="center"/>
    </xf>
    <xf numFmtId="176" fontId="2" fillId="4" borderId="1" xfId="0" applyNumberFormat="1" applyFont="1" applyFill="1" applyBorder="1" applyAlignment="1">
      <alignment horizontal="center" vertical="center"/>
    </xf>
    <xf numFmtId="176" fontId="2" fillId="4" borderId="9" xfId="0" applyNumberFormat="1" applyFont="1" applyFill="1" applyBorder="1" applyAlignment="1">
      <alignment horizontal="center" vertical="center"/>
    </xf>
    <xf numFmtId="176" fontId="0" fillId="0" borderId="0" xfId="0" applyNumberFormat="1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2" fillId="3" borderId="5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>
      <alignment vertical="center"/>
    </xf>
    <xf numFmtId="176" fontId="2" fillId="4" borderId="4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5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5" fillId="5" borderId="1" xfId="0" applyNumberFormat="1" applyFont="1" applyFill="1" applyBorder="1">
      <alignment vertical="center"/>
    </xf>
    <xf numFmtId="176" fontId="0" fillId="0" borderId="0" xfId="0" applyNumberFormat="1" applyAlignment="1">
      <alignment horizontal="left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76" fontId="5" fillId="0" borderId="1" xfId="0" applyNumberFormat="1" applyFont="1" applyFill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workbookViewId="0">
      <selection activeCell="E2" sqref="E2"/>
    </sheetView>
  </sheetViews>
  <sheetFormatPr defaultRowHeight="17" x14ac:dyDescent="0.45"/>
  <cols>
    <col min="1" max="1" width="5.83203125" style="1" customWidth="1"/>
    <col min="2" max="2" width="11.33203125" style="4" customWidth="1"/>
    <col min="3" max="3" width="11.33203125" style="2" customWidth="1"/>
    <col min="4" max="4" width="14.4140625" style="2" customWidth="1"/>
    <col min="5" max="5" width="13.25" style="2" customWidth="1"/>
    <col min="6" max="6" width="11.33203125" style="2" customWidth="1"/>
    <col min="7" max="7" width="14.33203125" style="4" customWidth="1"/>
    <col min="8" max="8" width="11.33203125" style="2" customWidth="1"/>
  </cols>
  <sheetData>
    <row r="1" spans="1:8" ht="32" customHeight="1" x14ac:dyDescent="0.45">
      <c r="A1" s="52" t="s">
        <v>43</v>
      </c>
      <c r="B1" s="52"/>
      <c r="C1" s="52"/>
      <c r="D1" s="52"/>
      <c r="E1" s="2" t="s">
        <v>19</v>
      </c>
    </row>
    <row r="3" spans="1:8" s="29" customFormat="1" ht="17.5" thickBot="1" x14ac:dyDescent="0.5">
      <c r="A3" s="28"/>
      <c r="B3" s="30"/>
      <c r="C3" s="29" t="s">
        <v>44</v>
      </c>
      <c r="D3" s="29" t="s">
        <v>18</v>
      </c>
      <c r="G3" s="30"/>
      <c r="H3" s="31"/>
    </row>
    <row r="4" spans="1:8" s="1" customFormat="1" ht="17.5" thickBot="1" x14ac:dyDescent="0.5">
      <c r="A4" s="26"/>
      <c r="B4" s="19"/>
      <c r="C4" s="20" t="s">
        <v>20</v>
      </c>
      <c r="D4" s="21" t="s">
        <v>21</v>
      </c>
      <c r="E4" s="12"/>
      <c r="F4" s="50"/>
      <c r="G4" s="51"/>
      <c r="H4" s="25"/>
    </row>
    <row r="5" spans="1:8" x14ac:dyDescent="0.45">
      <c r="A5" s="26"/>
      <c r="B5" s="32" t="s">
        <v>5</v>
      </c>
      <c r="C5" s="22" t="s">
        <v>6</v>
      </c>
      <c r="D5" s="23" t="s">
        <v>6</v>
      </c>
      <c r="E5" s="13"/>
      <c r="F5" s="5" t="s">
        <v>9</v>
      </c>
      <c r="G5" s="6" t="s">
        <v>4</v>
      </c>
      <c r="H5" s="24"/>
    </row>
    <row r="6" spans="1:8" x14ac:dyDescent="0.45">
      <c r="A6" s="26"/>
      <c r="B6" s="33" t="s">
        <v>0</v>
      </c>
      <c r="C6" s="3">
        <v>20000</v>
      </c>
      <c r="D6" s="14">
        <v>26000</v>
      </c>
      <c r="E6" s="13" t="s">
        <v>15</v>
      </c>
      <c r="F6" s="7">
        <v>14000</v>
      </c>
      <c r="G6" s="8" t="s">
        <v>11</v>
      </c>
      <c r="H6" s="24"/>
    </row>
    <row r="7" spans="1:8" x14ac:dyDescent="0.45">
      <c r="A7" s="26"/>
      <c r="B7" s="33" t="s">
        <v>1</v>
      </c>
      <c r="C7" s="3">
        <v>20000</v>
      </c>
      <c r="D7" s="14">
        <v>26000</v>
      </c>
      <c r="E7" s="13"/>
      <c r="F7" s="7">
        <v>14000</v>
      </c>
      <c r="G7" s="8" t="s">
        <v>11</v>
      </c>
      <c r="H7" s="24"/>
    </row>
    <row r="8" spans="1:8" x14ac:dyDescent="0.45">
      <c r="A8" s="26"/>
      <c r="B8" s="33" t="s">
        <v>8</v>
      </c>
      <c r="C8" s="3"/>
      <c r="D8" s="14"/>
      <c r="E8" s="13"/>
      <c r="F8" s="7">
        <v>24000</v>
      </c>
      <c r="G8" s="8" t="s">
        <v>10</v>
      </c>
      <c r="H8" s="24"/>
    </row>
    <row r="9" spans="1:8" x14ac:dyDescent="0.45">
      <c r="A9" s="26"/>
      <c r="B9" s="33" t="s">
        <v>2</v>
      </c>
      <c r="C9" s="3">
        <v>0</v>
      </c>
      <c r="D9" s="14">
        <v>10000</v>
      </c>
      <c r="E9" s="13"/>
      <c r="F9" s="7">
        <v>10000</v>
      </c>
      <c r="G9" s="8" t="s">
        <v>12</v>
      </c>
      <c r="H9" s="24"/>
    </row>
    <row r="10" spans="1:8" x14ac:dyDescent="0.45">
      <c r="A10" s="26"/>
      <c r="B10" s="33" t="s">
        <v>23</v>
      </c>
      <c r="C10" s="3">
        <v>0</v>
      </c>
      <c r="D10" s="14">
        <v>10000</v>
      </c>
      <c r="E10" s="13"/>
      <c r="F10" s="7">
        <v>10000</v>
      </c>
      <c r="G10" s="8" t="s">
        <v>12</v>
      </c>
      <c r="H10" s="24"/>
    </row>
    <row r="11" spans="1:8" x14ac:dyDescent="0.45">
      <c r="A11" s="26"/>
      <c r="B11" s="33" t="s">
        <v>3</v>
      </c>
      <c r="C11" s="3">
        <v>0</v>
      </c>
      <c r="D11" s="14">
        <v>8000</v>
      </c>
      <c r="E11" s="13"/>
      <c r="F11" s="7">
        <v>8000</v>
      </c>
      <c r="G11" s="8" t="s">
        <v>16</v>
      </c>
      <c r="H11" s="24"/>
    </row>
    <row r="12" spans="1:8" x14ac:dyDescent="0.45">
      <c r="A12" s="26"/>
      <c r="B12" s="18" t="s">
        <v>7</v>
      </c>
      <c r="C12" s="11">
        <f>SUM(C6:C11)</f>
        <v>40000</v>
      </c>
      <c r="D12" s="15">
        <f>SUM(D6:D11)</f>
        <v>80000</v>
      </c>
      <c r="E12" s="13"/>
      <c r="F12" s="7">
        <f>SUM(F6:F11)</f>
        <v>80000</v>
      </c>
      <c r="G12" s="8"/>
      <c r="H12" s="24"/>
    </row>
    <row r="13" spans="1:8" ht="17.5" thickBot="1" x14ac:dyDescent="0.5">
      <c r="A13" s="26"/>
      <c r="B13" s="27" t="s">
        <v>13</v>
      </c>
      <c r="C13" s="16">
        <f>C12*500</f>
        <v>20000000</v>
      </c>
      <c r="D13" s="17">
        <f>D12*500</f>
        <v>40000000</v>
      </c>
      <c r="E13" s="13"/>
      <c r="F13" s="9">
        <f t="shared" ref="F13" si="0">F12*500</f>
        <v>40000000</v>
      </c>
      <c r="G13" s="10"/>
      <c r="H13" s="24"/>
    </row>
    <row r="14" spans="1:8" x14ac:dyDescent="0.45">
      <c r="A14" s="26"/>
      <c r="H14" s="24"/>
    </row>
    <row r="15" spans="1:8" x14ac:dyDescent="0.45">
      <c r="B15" s="49" t="s">
        <v>22</v>
      </c>
      <c r="C15" s="49"/>
      <c r="D15" s="49"/>
      <c r="E15" s="49"/>
      <c r="F15" s="49"/>
      <c r="G15" s="49"/>
      <c r="H15" s="24"/>
    </row>
    <row r="16" spans="1:8" x14ac:dyDescent="0.45">
      <c r="B16" s="49" t="s">
        <v>14</v>
      </c>
      <c r="C16" s="49"/>
      <c r="D16" s="49"/>
      <c r="E16" s="49"/>
      <c r="F16" s="49"/>
      <c r="G16" s="49"/>
    </row>
    <row r="17" spans="2:7" x14ac:dyDescent="0.45">
      <c r="B17" s="49" t="s">
        <v>17</v>
      </c>
      <c r="C17" s="49"/>
      <c r="D17" s="49"/>
      <c r="E17" s="49"/>
      <c r="F17" s="49"/>
      <c r="G17" s="49"/>
    </row>
  </sheetData>
  <mergeCells count="5">
    <mergeCell ref="B17:G17"/>
    <mergeCell ref="B16:G16"/>
    <mergeCell ref="F4:G4"/>
    <mergeCell ref="A1:D1"/>
    <mergeCell ref="B15:G1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7"/>
  <sheetViews>
    <sheetView tabSelected="1" workbookViewId="0">
      <selection activeCell="I12" sqref="I12"/>
    </sheetView>
  </sheetViews>
  <sheetFormatPr defaultRowHeight="17" x14ac:dyDescent="0.45"/>
  <cols>
    <col min="1" max="1" width="4.1640625" customWidth="1"/>
    <col min="2" max="2" width="14.4140625" customWidth="1"/>
    <col min="3" max="3" width="17.25" customWidth="1"/>
    <col min="4" max="4" width="12.5" customWidth="1"/>
    <col min="5" max="5" width="10.9140625" customWidth="1"/>
    <col min="6" max="6" width="13.9140625" style="2" customWidth="1"/>
    <col min="7" max="7" width="4.6640625" customWidth="1"/>
    <col min="8" max="8" width="10.1640625" customWidth="1"/>
    <col min="9" max="9" width="16.58203125" style="2" customWidth="1"/>
  </cols>
  <sheetData>
    <row r="2" spans="2:9" x14ac:dyDescent="0.45">
      <c r="B2" s="34" t="s">
        <v>35</v>
      </c>
    </row>
    <row r="3" spans="2:9" ht="36.5" customHeight="1" x14ac:dyDescent="0.45">
      <c r="B3" s="53" t="s">
        <v>34</v>
      </c>
      <c r="C3" s="53"/>
      <c r="D3" s="53"/>
      <c r="E3" s="53"/>
      <c r="F3" s="53"/>
      <c r="H3" s="45"/>
      <c r="I3" s="3"/>
    </row>
    <row r="4" spans="2:9" s="1" customFormat="1" ht="37" customHeight="1" x14ac:dyDescent="0.45">
      <c r="B4" s="43" t="s">
        <v>24</v>
      </c>
      <c r="C4" s="43" t="s">
        <v>25</v>
      </c>
      <c r="D4" s="43" t="s">
        <v>40</v>
      </c>
      <c r="E4" s="43" t="s">
        <v>26</v>
      </c>
      <c r="F4" s="22" t="s">
        <v>27</v>
      </c>
      <c r="H4" s="46" t="s">
        <v>47</v>
      </c>
      <c r="I4" s="47" t="s">
        <v>49</v>
      </c>
    </row>
    <row r="5" spans="2:9" s="39" customFormat="1" ht="39" customHeight="1" x14ac:dyDescent="0.45">
      <c r="B5" s="36" t="s">
        <v>0</v>
      </c>
      <c r="C5" s="36" t="s">
        <v>28</v>
      </c>
      <c r="D5" s="37">
        <v>26000</v>
      </c>
      <c r="E5" s="38">
        <v>500</v>
      </c>
      <c r="F5" s="37">
        <f>E5*D5</f>
        <v>13000000</v>
      </c>
      <c r="H5" s="38">
        <f>D5/80000</f>
        <v>0.32500000000000001</v>
      </c>
      <c r="I5" s="61">
        <v>0</v>
      </c>
    </row>
    <row r="6" spans="2:9" s="39" customFormat="1" ht="39" customHeight="1" x14ac:dyDescent="0.45">
      <c r="B6" s="36" t="s">
        <v>1</v>
      </c>
      <c r="C6" s="36" t="s">
        <v>29</v>
      </c>
      <c r="D6" s="37">
        <v>26000</v>
      </c>
      <c r="E6" s="38">
        <v>500</v>
      </c>
      <c r="F6" s="37">
        <f t="shared" ref="F6:F9" si="0">E6*D6</f>
        <v>13000000</v>
      </c>
      <c r="H6" s="38">
        <f t="shared" ref="H6:H9" si="1">D6/80000</f>
        <v>0.32500000000000001</v>
      </c>
      <c r="I6" s="61">
        <v>0</v>
      </c>
    </row>
    <row r="7" spans="2:9" s="39" customFormat="1" ht="39" customHeight="1" x14ac:dyDescent="0.45">
      <c r="B7" s="36" t="s">
        <v>2</v>
      </c>
      <c r="C7" s="36" t="s">
        <v>32</v>
      </c>
      <c r="D7" s="37">
        <v>10000</v>
      </c>
      <c r="E7" s="38">
        <v>500</v>
      </c>
      <c r="F7" s="37">
        <f t="shared" si="0"/>
        <v>5000000</v>
      </c>
      <c r="H7" s="38">
        <f t="shared" si="1"/>
        <v>0.125</v>
      </c>
      <c r="I7" s="61">
        <v>0</v>
      </c>
    </row>
    <row r="8" spans="2:9" s="39" customFormat="1" ht="39" customHeight="1" x14ac:dyDescent="0.45">
      <c r="B8" s="36" t="s">
        <v>23</v>
      </c>
      <c r="C8" s="36" t="s">
        <v>33</v>
      </c>
      <c r="D8" s="37">
        <v>10000</v>
      </c>
      <c r="E8" s="38">
        <v>500</v>
      </c>
      <c r="F8" s="37">
        <f t="shared" si="0"/>
        <v>5000000</v>
      </c>
      <c r="H8" s="38">
        <f t="shared" si="1"/>
        <v>0.125</v>
      </c>
      <c r="I8" s="48">
        <v>5000000</v>
      </c>
    </row>
    <row r="9" spans="2:9" s="39" customFormat="1" ht="39" customHeight="1" x14ac:dyDescent="0.45">
      <c r="B9" s="36" t="s">
        <v>30</v>
      </c>
      <c r="C9" s="36" t="s">
        <v>31</v>
      </c>
      <c r="D9" s="37">
        <v>8000</v>
      </c>
      <c r="E9" s="38">
        <v>500</v>
      </c>
      <c r="F9" s="37">
        <f t="shared" si="0"/>
        <v>4000000</v>
      </c>
      <c r="H9" s="38">
        <f t="shared" si="1"/>
        <v>0.1</v>
      </c>
      <c r="I9" s="48">
        <v>20000000</v>
      </c>
    </row>
    <row r="10" spans="2:9" s="39" customFormat="1" ht="39" customHeight="1" x14ac:dyDescent="0.45">
      <c r="B10" s="44" t="s">
        <v>42</v>
      </c>
      <c r="C10" s="38"/>
      <c r="D10" s="38"/>
      <c r="E10" s="38"/>
      <c r="F10" s="37"/>
      <c r="H10" s="38">
        <v>0</v>
      </c>
      <c r="I10" s="37"/>
    </row>
    <row r="11" spans="2:9" ht="39" customHeight="1" x14ac:dyDescent="0.45">
      <c r="B11" s="35" t="s">
        <v>36</v>
      </c>
      <c r="C11" s="40"/>
      <c r="D11" s="41" t="s">
        <v>37</v>
      </c>
      <c r="E11" s="42" t="s">
        <v>38</v>
      </c>
      <c r="F11" s="41" t="s">
        <v>39</v>
      </c>
      <c r="H11" s="38">
        <f>SUM(H5:H10)</f>
        <v>1</v>
      </c>
      <c r="I11" s="3">
        <f>SUM(I5:I10)</f>
        <v>25000000</v>
      </c>
    </row>
    <row r="12" spans="2:9" ht="24" customHeight="1" x14ac:dyDescent="0.45">
      <c r="B12" s="54" t="s">
        <v>41</v>
      </c>
      <c r="C12" s="55"/>
      <c r="D12" s="55"/>
      <c r="E12" s="55"/>
      <c r="F12" s="55"/>
    </row>
    <row r="13" spans="2:9" ht="15.5" customHeight="1" x14ac:dyDescent="0.45"/>
    <row r="14" spans="2:9" ht="35" customHeight="1" x14ac:dyDescent="0.45">
      <c r="B14" s="56" t="s">
        <v>45</v>
      </c>
      <c r="C14" s="56"/>
      <c r="D14" s="56"/>
      <c r="E14" s="56"/>
      <c r="F14" s="56"/>
    </row>
    <row r="15" spans="2:9" ht="91" customHeight="1" x14ac:dyDescent="0.45">
      <c r="B15" s="57" t="s">
        <v>46</v>
      </c>
      <c r="C15" s="58"/>
      <c r="D15" s="58"/>
      <c r="E15" s="58"/>
      <c r="F15" s="58"/>
    </row>
    <row r="17" spans="2:6" ht="49.5" customHeight="1" x14ac:dyDescent="0.45">
      <c r="B17" s="59" t="s">
        <v>48</v>
      </c>
      <c r="C17" s="60"/>
      <c r="D17" s="60"/>
      <c r="E17" s="60"/>
      <c r="F17" s="60"/>
    </row>
  </sheetData>
  <mergeCells count="5">
    <mergeCell ref="B3:F3"/>
    <mergeCell ref="B12:F12"/>
    <mergeCell ref="B14:F14"/>
    <mergeCell ref="B15:F15"/>
    <mergeCell ref="B17:F17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주주-관리표</vt:lpstr>
      <vt:lpstr>주주명부(2021.11~)</vt:lpstr>
      <vt:lpstr>'주주-관리표'!Print_Area</vt:lpstr>
      <vt:lpstr>'주주명부(2021.11~)'!Print_Area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</dc:creator>
  <cp:lastModifiedBy>CBH</cp:lastModifiedBy>
  <cp:lastPrinted>2022-04-19T05:26:39Z</cp:lastPrinted>
  <dcterms:created xsi:type="dcterms:W3CDTF">2020-11-28T06:02:11Z</dcterms:created>
  <dcterms:modified xsi:type="dcterms:W3CDTF">2022-10-25T04:34:12Z</dcterms:modified>
</cp:coreProperties>
</file>